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9420" windowHeight="11020"/>
  </bookViews>
  <sheets>
    <sheet name="Exp Over 25K" sheetId="1" r:id="rId1"/>
  </sheets>
  <calcPr calcId="145621"/>
</workbook>
</file>

<file path=xl/calcChain.xml><?xml version="1.0" encoding="utf-8"?>
<calcChain xmlns="http://schemas.openxmlformats.org/spreadsheetml/2006/main">
  <c r="H51" i="1" l="1"/>
  <c r="H47" i="1"/>
  <c r="H37" i="1"/>
  <c r="H27" i="1"/>
  <c r="H26" i="1"/>
</calcChain>
</file>

<file path=xl/sharedStrings.xml><?xml version="1.0" encoding="utf-8"?>
<sst xmlns="http://schemas.openxmlformats.org/spreadsheetml/2006/main" count="339" uniqueCount="136">
  <si>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</si>
  <si>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</si>
  <si>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</si>
  <si>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</si>
  <si>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</si>
  <si>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</si>
  <si>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</si>
  <si>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</si>
  <si>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</si>
  <si>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 (£)</t>
  </si>
  <si>
    <t>VAT registration number</t>
  </si>
  <si>
    <t>Purchase invoice number</t>
  </si>
  <si>
    <t>Department of Health</t>
  </si>
  <si>
    <t>NHS Greater Huddersfield CCG</t>
  </si>
  <si>
    <t>Charges from CSU</t>
  </si>
  <si>
    <t>EMERGENCY PLANNING</t>
  </si>
  <si>
    <t>NHS NORTH OF ENGLAND CSU</t>
  </si>
  <si>
    <t>COMMUNITY SERVICES</t>
  </si>
  <si>
    <t>NHS NORTH KIRKLEES CCG</t>
  </si>
  <si>
    <t>Clinical&amp;Medical-Not For Profit</t>
  </si>
  <si>
    <t>LOCALA COMMUNITY PARTNERSHIPS CIC</t>
  </si>
  <si>
    <t>REABLEMENT</t>
  </si>
  <si>
    <t>Clinical&amp;Medical-Othe Public Sector</t>
  </si>
  <si>
    <t>KIRKLEES METROPOLITAN COUNCIL</t>
  </si>
  <si>
    <t>GB 184352457</t>
  </si>
  <si>
    <t>Clinical&amp;Medical-Independent Sector - Prior Year</t>
  </si>
  <si>
    <t>Hlthcre-Foundation Trsts</t>
  </si>
  <si>
    <t>ACUTE COMMISSIONING</t>
  </si>
  <si>
    <t>BARNSLEY HOSPITAL NHS FOUNDATION TRUST</t>
  </si>
  <si>
    <t>BRADFORD TEACHING HOSPITALS NHS FOUNDATION TRUST</t>
  </si>
  <si>
    <t>CALDERDALE &amp; HUDDERSFIELD NHS FOUNDATION TRUST</t>
  </si>
  <si>
    <t>Hcare Srv Rec NHS Trust</t>
  </si>
  <si>
    <t>LEEDS TEACHING HOSPITALS NHS TRUST</t>
  </si>
  <si>
    <t>MID YORKSHIRE HOSPITALS NHS TRUST</t>
  </si>
  <si>
    <t>AMBULANCE SERVICES</t>
  </si>
  <si>
    <t>YORKSHIRE AMBULANCE SERVICE NHS TRUST</t>
  </si>
  <si>
    <t>SHEFFIELD TEACHING HOSPITALS NHS FOUNDATION TRUST</t>
  </si>
  <si>
    <t>MENTAL HEALTH CONTRACTS</t>
  </si>
  <si>
    <t>SOUTH WEST YORKSHIRE PARTNERSHIP NHS FOUNDATION TRUST</t>
  </si>
  <si>
    <t>Clinical&amp;Medical-Voluntary Sector</t>
  </si>
  <si>
    <t>LEARNING DIFFICULTIES</t>
  </si>
  <si>
    <t>Clinical&amp;Medical-Independent Sector</t>
  </si>
  <si>
    <t>OUT OF HOURS</t>
  </si>
  <si>
    <t>LOCAL CARE DIRECT</t>
  </si>
  <si>
    <t>RECHARGES NHS PROPERTY SERVICES LTD</t>
  </si>
  <si>
    <t>WHEELCHAIR SERVICE</t>
  </si>
  <si>
    <t>ROSS AUTO ENGINEERING LTD</t>
  </si>
  <si>
    <t>NCAS/OATS</t>
  </si>
  <si>
    <t>SPAMEDICA LTD</t>
  </si>
  <si>
    <t>N/A</t>
  </si>
  <si>
    <t>183111339</t>
  </si>
  <si>
    <t>A0010635</t>
  </si>
  <si>
    <t>SPECSAVERS HEARCARE LTD</t>
  </si>
  <si>
    <t>163836882</t>
  </si>
  <si>
    <t>20730448</t>
  </si>
  <si>
    <t>CHILD AND ADOLESCENT MENTAL HEALTH</t>
  </si>
  <si>
    <t>8606002828</t>
  </si>
  <si>
    <t>A0010832</t>
  </si>
  <si>
    <t>CHILDREN SERVICES</t>
  </si>
  <si>
    <t>A0010753</t>
  </si>
  <si>
    <t>PRC DELEGATED CO-COMMISSIONING</t>
  </si>
  <si>
    <t>A0010833</t>
  </si>
  <si>
    <t>37083</t>
  </si>
  <si>
    <t>654911819</t>
  </si>
  <si>
    <t>101667-10-DEC-2020</t>
  </si>
  <si>
    <t>654913617</t>
  </si>
  <si>
    <t>101668-10-DEC-2020</t>
  </si>
  <si>
    <t>654405836</t>
  </si>
  <si>
    <t>101669-10-DEC-2020</t>
  </si>
  <si>
    <t>654944112</t>
  </si>
  <si>
    <t>101670-10-DEC-2020</t>
  </si>
  <si>
    <t>654967780</t>
  </si>
  <si>
    <t>101671-10-DEC-2020</t>
  </si>
  <si>
    <t>654971305</t>
  </si>
  <si>
    <t>101674-10-DEC-2020</t>
  </si>
  <si>
    <t>654400165</t>
  </si>
  <si>
    <t>101672-10-DEC-2020</t>
  </si>
  <si>
    <t>654948785</t>
  </si>
  <si>
    <t>101673-10-DEC-2020</t>
  </si>
  <si>
    <t>Clinical&amp;Medical-Clinical Other</t>
  </si>
  <si>
    <t>GP FORWARD VIEW</t>
  </si>
  <si>
    <t>36871</t>
  </si>
  <si>
    <t>37084</t>
  </si>
  <si>
    <t>A0010784</t>
  </si>
  <si>
    <t>164356753</t>
  </si>
  <si>
    <t>27259</t>
  </si>
  <si>
    <t>8606024042</t>
  </si>
  <si>
    <t>7015801707</t>
  </si>
  <si>
    <t>COMMISSIONING SCHEMES</t>
  </si>
  <si>
    <t>ELMWOOD FAMILY DOCTORS</t>
  </si>
  <si>
    <t>COVID2WAVE03</t>
  </si>
  <si>
    <t>GRANGE GROUP PRACTICE</t>
  </si>
  <si>
    <t>COVID2WAVE11</t>
  </si>
  <si>
    <t>Computer Network Costs</t>
  </si>
  <si>
    <t>PRIMARY CARE IT</t>
  </si>
  <si>
    <t>REDCENTRIC SOLUTIONS LTD</t>
  </si>
  <si>
    <t>164235420</t>
  </si>
  <si>
    <t>RECR2228</t>
  </si>
  <si>
    <t>Prescribing</t>
  </si>
  <si>
    <t>PRESCRIBING</t>
  </si>
  <si>
    <t>AMCARE LTD</t>
  </si>
  <si>
    <t>763769971</t>
  </si>
  <si>
    <t>OPI735036</t>
  </si>
  <si>
    <t>OPI767116</t>
  </si>
  <si>
    <t>Computer Software/License</t>
  </si>
  <si>
    <t>IM&amp;T</t>
  </si>
  <si>
    <t>SOFTCAT PLC</t>
  </si>
  <si>
    <t>GB 491848503</t>
  </si>
  <si>
    <t>INV02694933</t>
  </si>
  <si>
    <t>SI001321</t>
  </si>
  <si>
    <t>SI002595</t>
  </si>
  <si>
    <t>NHSHUD060</t>
  </si>
  <si>
    <t>COMMISSIONING - NON ACUTE</t>
  </si>
  <si>
    <t>A0010821</t>
  </si>
  <si>
    <t>654442045</t>
  </si>
  <si>
    <t>7310020503</t>
  </si>
  <si>
    <t>CR000033</t>
  </si>
  <si>
    <t>A0010884</t>
  </si>
  <si>
    <t>A0010934</t>
  </si>
  <si>
    <t>4710157023</t>
  </si>
  <si>
    <t>VOLUNTARY ACTION CALDERDALE</t>
  </si>
  <si>
    <t>CN00270</t>
  </si>
  <si>
    <t>C&amp;M-GMS Global Sum</t>
  </si>
  <si>
    <t>DRS SWIFT JINDAL &amp; STILES</t>
  </si>
  <si>
    <t>YW000036596</t>
  </si>
  <si>
    <t>LOCAL ENHANCED SERVICES</t>
  </si>
  <si>
    <t>C&amp;M-PMS Cost of Drugs -Prescribing</t>
  </si>
  <si>
    <t>DR D RAWCLIFFE &amp; PARTNERS</t>
  </si>
  <si>
    <t>YW000036721</t>
  </si>
  <si>
    <t>YW000036730</t>
  </si>
  <si>
    <t>C&amp;M-PMS Cost of Drugs -Dispensing</t>
  </si>
  <si>
    <t>OAKLANDS HEALTH CENTRE</t>
  </si>
  <si>
    <t>YW000036732</t>
  </si>
  <si>
    <t>YW000036733</t>
  </si>
  <si>
    <t>A0010866</t>
  </si>
  <si>
    <t>A0010899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</si>
</sst>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3"/>
  <sheetViews>
    <sheetView tabSelected="1" topLeftCell="A4" zoomScaleNormal="100" workbookViewId="0">
      <selection activeCell="I44" sqref="I44:I51"/>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v>
      </c>
      <c r="B6" s="6" t="s">
        <v>3</v>
      </c>
      <c r="C6" s="7" t="s">
        <v>4</v>
      </c>
      <c r="D6" s="6" t="s">
        <v>5</v>
      </c>
      <c r="E6" s="6" t="s">
        <v>6</v>
      </c>
      <c r="F6" s="6" t="s">
        <v>7</v>
      </c>
      <c r="G6" s="6" t="s">
        <v>8</v>
      </c>
      <c r="H6" s="8" t="s">
        <v>9</v>
      </c>
      <c r="I6" s="6" t="s">
        <v>10</v>
      </c>
      <c r="J6" s="9" t="s">
        <v>11</v>
      </c>
    </row>
    <row r="7" spans="1:10" x14ac:dyDescent="0.35">
      <c r="A7" s="10" t="s">
        <v>12</v>
      </c>
      <c r="B7" s="10" t="s">
        <v>13</v>
      </c>
      <c r="C7" s="11">
        <v>44196</v>
      </c>
      <c r="D7" s="10" t="s">
        <v>19</v>
      </c>
      <c r="E7" s="10" t="s">
        <v>17</v>
      </c>
      <c r="F7" s="10" t="s">
        <v>20</v>
      </c>
      <c r="G7" s="10">
        <v>34795583</v>
      </c>
      <c r="H7" s="12">
        <v>138085</v>
      </c>
      <c r="I7" s="10" t="s">
        <v>50</v>
      </c>
      <c r="J7" s="10" t="s">
        <v>51</v>
      </c>
    </row>
    <row r="8" spans="1:10" x14ac:dyDescent="0.35">
      <c r="A8" s="10" t="s">
        <v>12</v>
      </c>
      <c r="B8" s="10" t="s">
        <v>13</v>
      </c>
      <c r="C8" s="11">
        <v>44196</v>
      </c>
      <c r="D8" s="10" t="s">
        <v>41</v>
      </c>
      <c r="E8" s="10" t="s">
        <v>47</v>
      </c>
      <c r="F8" s="10" t="s">
        <v>52</v>
      </c>
      <c r="G8" s="10">
        <v>34822429</v>
      </c>
      <c r="H8" s="12">
        <v>37672.26</v>
      </c>
      <c r="I8" s="10" t="s">
        <v>53</v>
      </c>
      <c r="J8" s="10" t="s">
        <v>54</v>
      </c>
    </row>
    <row r="9" spans="1:10" x14ac:dyDescent="0.35">
      <c r="A9" s="10" t="s">
        <v>12</v>
      </c>
      <c r="B9" s="10" t="s">
        <v>13</v>
      </c>
      <c r="C9" s="11">
        <v>44196</v>
      </c>
      <c r="D9" s="10" t="s">
        <v>22</v>
      </c>
      <c r="E9" s="10" t="s">
        <v>55</v>
      </c>
      <c r="F9" s="10" t="s">
        <v>23</v>
      </c>
      <c r="G9" s="10">
        <v>34868291</v>
      </c>
      <c r="H9" s="12">
        <v>465114.13</v>
      </c>
      <c r="I9" s="10" t="s">
        <v>24</v>
      </c>
      <c r="J9" s="10" t="s">
        <v>56</v>
      </c>
    </row>
    <row r="10" spans="1:10" x14ac:dyDescent="0.35">
      <c r="A10" s="10" t="s">
        <v>12</v>
      </c>
      <c r="B10" s="10" t="s">
        <v>13</v>
      </c>
      <c r="C10" s="11">
        <v>44196</v>
      </c>
      <c r="D10" s="10" t="s">
        <v>19</v>
      </c>
      <c r="E10" s="10" t="s">
        <v>21</v>
      </c>
      <c r="F10" s="10" t="s">
        <v>20</v>
      </c>
      <c r="G10" s="10">
        <v>34868294</v>
      </c>
      <c r="H10" s="12">
        <v>40029.94</v>
      </c>
      <c r="I10" s="10" t="s">
        <v>50</v>
      </c>
      <c r="J10" s="10" t="s">
        <v>57</v>
      </c>
    </row>
    <row r="11" spans="1:10" x14ac:dyDescent="0.35">
      <c r="A11" s="10" t="s">
        <v>12</v>
      </c>
      <c r="B11" s="10" t="s">
        <v>13</v>
      </c>
      <c r="C11" s="11">
        <v>44196</v>
      </c>
      <c r="D11" s="10" t="s">
        <v>25</v>
      </c>
      <c r="E11" s="10" t="s">
        <v>58</v>
      </c>
      <c r="F11" s="10" t="s">
        <v>20</v>
      </c>
      <c r="G11" s="10">
        <v>34874107</v>
      </c>
      <c r="H11" s="12">
        <v>32000</v>
      </c>
      <c r="I11" s="10" t="s">
        <v>50</v>
      </c>
      <c r="J11" s="10" t="s">
        <v>59</v>
      </c>
    </row>
    <row r="12" spans="1:10" x14ac:dyDescent="0.35">
      <c r="A12" s="10" t="s">
        <v>12</v>
      </c>
      <c r="B12" s="10" t="s">
        <v>13</v>
      </c>
      <c r="C12" s="11">
        <v>44196</v>
      </c>
      <c r="D12" s="10" t="s">
        <v>19</v>
      </c>
      <c r="E12" s="10" t="s">
        <v>17</v>
      </c>
      <c r="F12" s="10" t="s">
        <v>20</v>
      </c>
      <c r="G12" s="10">
        <v>34912007</v>
      </c>
      <c r="H12" s="12">
        <v>27905.67</v>
      </c>
      <c r="I12" s="10" t="s">
        <v>50</v>
      </c>
      <c r="J12" s="10" t="s">
        <v>61</v>
      </c>
    </row>
    <row r="13" spans="1:10" x14ac:dyDescent="0.35">
      <c r="A13" s="10" t="s">
        <v>12</v>
      </c>
      <c r="B13" s="10" t="s">
        <v>13</v>
      </c>
      <c r="C13" s="11">
        <v>44196</v>
      </c>
      <c r="D13" s="10" t="s">
        <v>41</v>
      </c>
      <c r="E13" s="10" t="s">
        <v>42</v>
      </c>
      <c r="F13" s="10" t="s">
        <v>43</v>
      </c>
      <c r="G13" s="10">
        <v>34912009</v>
      </c>
      <c r="H13" s="12">
        <v>169042.67</v>
      </c>
      <c r="I13" s="10" t="s">
        <v>49</v>
      </c>
      <c r="J13" s="10" t="s">
        <v>62</v>
      </c>
    </row>
    <row r="14" spans="1:10" x14ac:dyDescent="0.35">
      <c r="A14" s="10" t="s">
        <v>12</v>
      </c>
      <c r="B14" s="10" t="s">
        <v>13</v>
      </c>
      <c r="C14" s="11">
        <v>44196</v>
      </c>
      <c r="D14" s="10" t="s">
        <v>26</v>
      </c>
      <c r="E14" s="10" t="s">
        <v>27</v>
      </c>
      <c r="F14" s="10" t="s">
        <v>28</v>
      </c>
      <c r="G14" s="10">
        <v>34933981</v>
      </c>
      <c r="H14" s="12">
        <v>596485.85</v>
      </c>
      <c r="I14" s="10" t="s">
        <v>63</v>
      </c>
      <c r="J14" s="10" t="s">
        <v>64</v>
      </c>
    </row>
    <row r="15" spans="1:10" x14ac:dyDescent="0.35">
      <c r="A15" s="10" t="s">
        <v>12</v>
      </c>
      <c r="B15" s="10" t="s">
        <v>13</v>
      </c>
      <c r="C15" s="11">
        <v>44196</v>
      </c>
      <c r="D15" s="10" t="s">
        <v>26</v>
      </c>
      <c r="E15" s="10" t="s">
        <v>27</v>
      </c>
      <c r="F15" s="10" t="s">
        <v>29</v>
      </c>
      <c r="G15" s="10">
        <v>34933982</v>
      </c>
      <c r="H15" s="12">
        <v>220112.65</v>
      </c>
      <c r="I15" s="10" t="s">
        <v>65</v>
      </c>
      <c r="J15" s="10" t="s">
        <v>66</v>
      </c>
    </row>
    <row r="16" spans="1:10" x14ac:dyDescent="0.35">
      <c r="A16" s="10" t="s">
        <v>12</v>
      </c>
      <c r="B16" s="10" t="s">
        <v>13</v>
      </c>
      <c r="C16" s="11">
        <v>44196</v>
      </c>
      <c r="D16" s="10" t="s">
        <v>26</v>
      </c>
      <c r="E16" s="10" t="s">
        <v>27</v>
      </c>
      <c r="F16" s="10" t="s">
        <v>30</v>
      </c>
      <c r="G16" s="10">
        <v>34933983</v>
      </c>
      <c r="H16" s="12">
        <v>11425594.199999999</v>
      </c>
      <c r="I16" s="10" t="s">
        <v>67</v>
      </c>
      <c r="J16" s="10" t="s">
        <v>68</v>
      </c>
    </row>
    <row r="17" spans="1:10" x14ac:dyDescent="0.35">
      <c r="A17" s="10" t="s">
        <v>12</v>
      </c>
      <c r="B17" s="10" t="s">
        <v>13</v>
      </c>
      <c r="C17" s="11">
        <v>44196</v>
      </c>
      <c r="D17" s="10" t="s">
        <v>31</v>
      </c>
      <c r="E17" s="10" t="s">
        <v>27</v>
      </c>
      <c r="F17" s="10" t="s">
        <v>32</v>
      </c>
      <c r="G17" s="10">
        <v>34933984</v>
      </c>
      <c r="H17" s="12">
        <v>675301.48</v>
      </c>
      <c r="I17" s="10" t="s">
        <v>69</v>
      </c>
      <c r="J17" s="10" t="s">
        <v>70</v>
      </c>
    </row>
    <row r="18" spans="1:10" x14ac:dyDescent="0.35">
      <c r="A18" s="10" t="s">
        <v>12</v>
      </c>
      <c r="B18" s="10" t="s">
        <v>13</v>
      </c>
      <c r="C18" s="11">
        <v>44196</v>
      </c>
      <c r="D18" s="10" t="s">
        <v>31</v>
      </c>
      <c r="E18" s="10" t="s">
        <v>27</v>
      </c>
      <c r="F18" s="10" t="s">
        <v>33</v>
      </c>
      <c r="G18" s="10">
        <v>34933985</v>
      </c>
      <c r="H18" s="12">
        <v>218856.16</v>
      </c>
      <c r="I18" s="10" t="s">
        <v>71</v>
      </c>
      <c r="J18" s="10" t="s">
        <v>72</v>
      </c>
    </row>
    <row r="19" spans="1:10" x14ac:dyDescent="0.35">
      <c r="A19" s="10" t="s">
        <v>12</v>
      </c>
      <c r="B19" s="10" t="s">
        <v>13</v>
      </c>
      <c r="C19" s="11">
        <v>44196</v>
      </c>
      <c r="D19" s="10" t="s">
        <v>31</v>
      </c>
      <c r="E19" s="10" t="s">
        <v>34</v>
      </c>
      <c r="F19" s="10" t="s">
        <v>35</v>
      </c>
      <c r="G19" s="10">
        <v>34933986</v>
      </c>
      <c r="H19" s="12">
        <v>1129198.8400000001</v>
      </c>
      <c r="I19" s="10" t="s">
        <v>73</v>
      </c>
      <c r="J19" s="10" t="s">
        <v>74</v>
      </c>
    </row>
    <row r="20" spans="1:10" x14ac:dyDescent="0.35">
      <c r="A20" s="10" t="s">
        <v>12</v>
      </c>
      <c r="B20" s="10" t="s">
        <v>13</v>
      </c>
      <c r="C20" s="11">
        <v>44196</v>
      </c>
      <c r="D20" s="10" t="s">
        <v>26</v>
      </c>
      <c r="E20" s="10" t="s">
        <v>27</v>
      </c>
      <c r="F20" s="10" t="s">
        <v>36</v>
      </c>
      <c r="G20" s="10">
        <v>34933987</v>
      </c>
      <c r="H20" s="12">
        <v>86240.29</v>
      </c>
      <c r="I20" s="10" t="s">
        <v>75</v>
      </c>
      <c r="J20" s="10" t="s">
        <v>76</v>
      </c>
    </row>
    <row r="21" spans="1:10" x14ac:dyDescent="0.35">
      <c r="A21" s="10" t="s">
        <v>12</v>
      </c>
      <c r="B21" s="10" t="s">
        <v>13</v>
      </c>
      <c r="C21" s="11">
        <v>44196</v>
      </c>
      <c r="D21" s="10" t="s">
        <v>26</v>
      </c>
      <c r="E21" s="10" t="s">
        <v>37</v>
      </c>
      <c r="F21" s="10" t="s">
        <v>38</v>
      </c>
      <c r="G21" s="10">
        <v>34933988</v>
      </c>
      <c r="H21" s="12">
        <v>2257559</v>
      </c>
      <c r="I21" s="10" t="s">
        <v>77</v>
      </c>
      <c r="J21" s="10" t="s">
        <v>78</v>
      </c>
    </row>
    <row r="22" spans="1:10" x14ac:dyDescent="0.35">
      <c r="A22" s="10" t="s">
        <v>12</v>
      </c>
      <c r="B22" s="10" t="s">
        <v>13</v>
      </c>
      <c r="C22" s="11">
        <v>44196</v>
      </c>
      <c r="D22" s="10" t="s">
        <v>79</v>
      </c>
      <c r="E22" s="10" t="s">
        <v>80</v>
      </c>
      <c r="F22" s="10" t="s">
        <v>43</v>
      </c>
      <c r="G22" s="10">
        <v>34936726</v>
      </c>
      <c r="H22" s="12">
        <v>123666.5</v>
      </c>
      <c r="I22" s="10" t="s">
        <v>49</v>
      </c>
      <c r="J22" s="10" t="s">
        <v>81</v>
      </c>
    </row>
    <row r="23" spans="1:10" x14ac:dyDescent="0.35">
      <c r="A23" s="10" t="s">
        <v>12</v>
      </c>
      <c r="B23" s="10" t="s">
        <v>13</v>
      </c>
      <c r="C23" s="11">
        <v>44196</v>
      </c>
      <c r="D23" s="10" t="s">
        <v>79</v>
      </c>
      <c r="E23" s="10" t="s">
        <v>80</v>
      </c>
      <c r="F23" s="10" t="s">
        <v>43</v>
      </c>
      <c r="G23" s="10">
        <v>34936728</v>
      </c>
      <c r="H23" s="12">
        <v>123666.5</v>
      </c>
      <c r="I23" s="10" t="s">
        <v>49</v>
      </c>
      <c r="J23" s="10" t="s">
        <v>82</v>
      </c>
    </row>
    <row r="24" spans="1:10" x14ac:dyDescent="0.35">
      <c r="A24" s="10" t="s">
        <v>12</v>
      </c>
      <c r="B24" s="10" t="s">
        <v>13</v>
      </c>
      <c r="C24" s="11">
        <v>44196</v>
      </c>
      <c r="D24" s="10" t="s">
        <v>19</v>
      </c>
      <c r="E24" s="10" t="s">
        <v>55</v>
      </c>
      <c r="F24" s="10" t="s">
        <v>20</v>
      </c>
      <c r="G24" s="10">
        <v>34954315</v>
      </c>
      <c r="H24" s="12">
        <v>56300</v>
      </c>
      <c r="I24" s="10" t="s">
        <v>50</v>
      </c>
      <c r="J24" s="10" t="s">
        <v>83</v>
      </c>
    </row>
    <row r="25" spans="1:10" x14ac:dyDescent="0.35">
      <c r="A25" s="10" t="s">
        <v>12</v>
      </c>
      <c r="B25" s="10" t="s">
        <v>13</v>
      </c>
      <c r="C25" s="11">
        <v>44196</v>
      </c>
      <c r="D25" s="10" t="s">
        <v>41</v>
      </c>
      <c r="E25" s="10" t="s">
        <v>45</v>
      </c>
      <c r="F25" s="10" t="s">
        <v>46</v>
      </c>
      <c r="G25" s="10">
        <v>34954317</v>
      </c>
      <c r="H25" s="12">
        <v>50742.83</v>
      </c>
      <c r="I25" s="10" t="s">
        <v>84</v>
      </c>
      <c r="J25" s="10" t="s">
        <v>85</v>
      </c>
    </row>
    <row r="26" spans="1:10" x14ac:dyDescent="0.35">
      <c r="A26" s="10" t="s">
        <v>12</v>
      </c>
      <c r="B26" s="10" t="s">
        <v>13</v>
      </c>
      <c r="C26" s="11">
        <v>44196</v>
      </c>
      <c r="D26" s="10" t="s">
        <v>22</v>
      </c>
      <c r="E26" s="10" t="s">
        <v>21</v>
      </c>
      <c r="F26" s="10" t="s">
        <v>23</v>
      </c>
      <c r="G26" s="10">
        <v>34954319</v>
      </c>
      <c r="H26" s="12">
        <f>726720+22334+50415+14580</f>
        <v>814049</v>
      </c>
      <c r="I26" s="10" t="s">
        <v>24</v>
      </c>
      <c r="J26" s="10" t="s">
        <v>86</v>
      </c>
    </row>
    <row r="27" spans="1:10" x14ac:dyDescent="0.35">
      <c r="A27" s="10" t="s">
        <v>12</v>
      </c>
      <c r="B27" s="10" t="s">
        <v>13</v>
      </c>
      <c r="C27" s="11">
        <v>44196</v>
      </c>
      <c r="D27" s="10" t="s">
        <v>39</v>
      </c>
      <c r="E27" s="10" t="s">
        <v>40</v>
      </c>
      <c r="F27" s="10" t="s">
        <v>18</v>
      </c>
      <c r="G27" s="10">
        <v>34954321</v>
      </c>
      <c r="H27" s="12">
        <f>148900.09+25962.28+332851.93+84834.46+4481.39+98161.96+60034.07+125911.85+314240.96+84102.91+720518.1</f>
        <v>2000000</v>
      </c>
      <c r="I27" s="10" t="s">
        <v>49</v>
      </c>
      <c r="J27" s="10" t="s">
        <v>87</v>
      </c>
    </row>
    <row r="28" spans="1:10" x14ac:dyDescent="0.35">
      <c r="A28" s="10" t="s">
        <v>12</v>
      </c>
      <c r="B28" s="10" t="s">
        <v>13</v>
      </c>
      <c r="C28" s="11">
        <v>44196</v>
      </c>
      <c r="D28" s="10" t="s">
        <v>79</v>
      </c>
      <c r="E28" s="10" t="s">
        <v>88</v>
      </c>
      <c r="F28" s="10" t="s">
        <v>89</v>
      </c>
      <c r="G28" s="10">
        <v>34991832</v>
      </c>
      <c r="H28" s="12">
        <v>32203.39</v>
      </c>
      <c r="I28" s="10" t="s">
        <v>49</v>
      </c>
      <c r="J28" s="10" t="s">
        <v>90</v>
      </c>
    </row>
    <row r="29" spans="1:10" x14ac:dyDescent="0.35">
      <c r="A29" s="10" t="s">
        <v>12</v>
      </c>
      <c r="B29" s="10" t="s">
        <v>13</v>
      </c>
      <c r="C29" s="11">
        <v>44196</v>
      </c>
      <c r="D29" s="10" t="s">
        <v>79</v>
      </c>
      <c r="E29" s="10" t="s">
        <v>88</v>
      </c>
      <c r="F29" s="10" t="s">
        <v>91</v>
      </c>
      <c r="G29" s="10">
        <v>34991850</v>
      </c>
      <c r="H29" s="12">
        <v>34579.89</v>
      </c>
      <c r="I29" s="10" t="s">
        <v>49</v>
      </c>
      <c r="J29" s="10" t="s">
        <v>92</v>
      </c>
    </row>
    <row r="30" spans="1:10" x14ac:dyDescent="0.35">
      <c r="A30" s="10" t="s">
        <v>12</v>
      </c>
      <c r="B30" s="10" t="s">
        <v>13</v>
      </c>
      <c r="C30" s="11">
        <v>44196</v>
      </c>
      <c r="D30" s="10" t="s">
        <v>93</v>
      </c>
      <c r="E30" s="10" t="s">
        <v>94</v>
      </c>
      <c r="F30" s="10" t="s">
        <v>95</v>
      </c>
      <c r="G30" s="10">
        <v>34997690</v>
      </c>
      <c r="H30" s="12">
        <v>-55120.46</v>
      </c>
      <c r="I30" s="10" t="s">
        <v>96</v>
      </c>
      <c r="J30" s="10" t="s">
        <v>97</v>
      </c>
    </row>
    <row r="31" spans="1:10" x14ac:dyDescent="0.35">
      <c r="A31" s="10" t="s">
        <v>12</v>
      </c>
      <c r="B31" s="10" t="s">
        <v>13</v>
      </c>
      <c r="C31" s="11">
        <v>44196</v>
      </c>
      <c r="D31" s="10" t="s">
        <v>98</v>
      </c>
      <c r="E31" s="10" t="s">
        <v>99</v>
      </c>
      <c r="F31" s="10" t="s">
        <v>100</v>
      </c>
      <c r="G31" s="10">
        <v>35009816</v>
      </c>
      <c r="H31" s="12">
        <v>67566.070000000007</v>
      </c>
      <c r="I31" s="10" t="s">
        <v>101</v>
      </c>
      <c r="J31" s="10" t="s">
        <v>102</v>
      </c>
    </row>
    <row r="32" spans="1:10" x14ac:dyDescent="0.35">
      <c r="A32" s="10" t="s">
        <v>12</v>
      </c>
      <c r="B32" s="10" t="s">
        <v>13</v>
      </c>
      <c r="C32" s="11">
        <v>44196</v>
      </c>
      <c r="D32" s="10" t="s">
        <v>98</v>
      </c>
      <c r="E32" s="10" t="s">
        <v>99</v>
      </c>
      <c r="F32" s="10" t="s">
        <v>100</v>
      </c>
      <c r="G32" s="10">
        <v>35009848</v>
      </c>
      <c r="H32" s="12">
        <v>84304.15</v>
      </c>
      <c r="I32" s="10" t="s">
        <v>101</v>
      </c>
      <c r="J32" s="10" t="s">
        <v>103</v>
      </c>
    </row>
    <row r="33" spans="1:10" x14ac:dyDescent="0.35">
      <c r="A33" s="10" t="s">
        <v>12</v>
      </c>
      <c r="B33" s="10" t="s">
        <v>13</v>
      </c>
      <c r="C33" s="11">
        <v>44196</v>
      </c>
      <c r="D33" s="10" t="s">
        <v>104</v>
      </c>
      <c r="E33" s="10" t="s">
        <v>105</v>
      </c>
      <c r="F33" s="10" t="s">
        <v>106</v>
      </c>
      <c r="G33" s="10">
        <v>35030647</v>
      </c>
      <c r="H33" s="12">
        <v>13966.27</v>
      </c>
      <c r="I33" s="10" t="s">
        <v>107</v>
      </c>
      <c r="J33" s="10" t="s">
        <v>108</v>
      </c>
    </row>
    <row r="34" spans="1:10" x14ac:dyDescent="0.35">
      <c r="A34" s="10" t="s">
        <v>12</v>
      </c>
      <c r="B34" s="10" t="s">
        <v>13</v>
      </c>
      <c r="C34" s="11">
        <v>44196</v>
      </c>
      <c r="D34" s="10" t="s">
        <v>104</v>
      </c>
      <c r="E34" s="10" t="s">
        <v>94</v>
      </c>
      <c r="F34" s="10" t="s">
        <v>106</v>
      </c>
      <c r="G34" s="10">
        <v>35030647</v>
      </c>
      <c r="H34" s="12">
        <v>83624.55</v>
      </c>
      <c r="I34" s="10" t="s">
        <v>107</v>
      </c>
      <c r="J34" s="10" t="s">
        <v>108</v>
      </c>
    </row>
    <row r="35" spans="1:10" x14ac:dyDescent="0.35">
      <c r="A35" s="10" t="s">
        <v>12</v>
      </c>
      <c r="B35" s="10" t="s">
        <v>13</v>
      </c>
      <c r="C35" s="11">
        <v>44196</v>
      </c>
      <c r="D35" s="10" t="s">
        <v>93</v>
      </c>
      <c r="E35" s="10" t="s">
        <v>94</v>
      </c>
      <c r="F35" s="10" t="s">
        <v>95</v>
      </c>
      <c r="G35" s="10">
        <v>35030648</v>
      </c>
      <c r="H35" s="12">
        <v>63709.58</v>
      </c>
      <c r="I35" s="10" t="s">
        <v>96</v>
      </c>
      <c r="J35" s="10" t="s">
        <v>109</v>
      </c>
    </row>
    <row r="36" spans="1:10" x14ac:dyDescent="0.35">
      <c r="A36" s="10" t="s">
        <v>12</v>
      </c>
      <c r="B36" s="10" t="s">
        <v>13</v>
      </c>
      <c r="C36" s="11">
        <v>44196</v>
      </c>
      <c r="D36" s="10" t="s">
        <v>93</v>
      </c>
      <c r="E36" s="10" t="s">
        <v>94</v>
      </c>
      <c r="F36" s="10" t="s">
        <v>95</v>
      </c>
      <c r="G36" s="10">
        <v>35030650</v>
      </c>
      <c r="H36" s="12">
        <v>60356.59</v>
      </c>
      <c r="I36" s="10" t="s">
        <v>96</v>
      </c>
      <c r="J36" s="10" t="s">
        <v>110</v>
      </c>
    </row>
    <row r="37" spans="1:10" x14ac:dyDescent="0.35">
      <c r="A37" s="10" t="s">
        <v>12</v>
      </c>
      <c r="B37" s="10" t="s">
        <v>13</v>
      </c>
      <c r="C37" s="11">
        <v>44196</v>
      </c>
      <c r="D37" s="10" t="s">
        <v>41</v>
      </c>
      <c r="E37" s="10" t="s">
        <v>47</v>
      </c>
      <c r="F37" s="10" t="s">
        <v>48</v>
      </c>
      <c r="G37" s="10">
        <v>35047290</v>
      </c>
      <c r="H37" s="12">
        <f>124408.34+777.7</f>
        <v>125186.04</v>
      </c>
      <c r="I37" s="10" t="s">
        <v>49</v>
      </c>
      <c r="J37" s="10" t="s">
        <v>111</v>
      </c>
    </row>
    <row r="38" spans="1:10" x14ac:dyDescent="0.35">
      <c r="A38" s="10" t="s">
        <v>12</v>
      </c>
      <c r="B38" s="10" t="s">
        <v>13</v>
      </c>
      <c r="C38" s="11">
        <v>44196</v>
      </c>
      <c r="D38" s="10" t="s">
        <v>19</v>
      </c>
      <c r="E38" s="10" t="s">
        <v>112</v>
      </c>
      <c r="F38" s="10" t="s">
        <v>20</v>
      </c>
      <c r="G38" s="10">
        <v>35050939</v>
      </c>
      <c r="H38" s="12">
        <v>28652.55</v>
      </c>
      <c r="I38" s="10" t="s">
        <v>50</v>
      </c>
      <c r="J38" s="10" t="s">
        <v>113</v>
      </c>
    </row>
    <row r="39" spans="1:10" x14ac:dyDescent="0.35">
      <c r="A39" s="10" t="s">
        <v>12</v>
      </c>
      <c r="B39" s="10" t="s">
        <v>13</v>
      </c>
      <c r="C39" s="11">
        <v>44196</v>
      </c>
      <c r="D39" s="10" t="s">
        <v>14</v>
      </c>
      <c r="E39" s="10" t="s">
        <v>15</v>
      </c>
      <c r="F39" s="10" t="s">
        <v>16</v>
      </c>
      <c r="G39" s="10">
        <v>35050940</v>
      </c>
      <c r="H39" s="12">
        <v>44964</v>
      </c>
      <c r="I39" s="10" t="s">
        <v>114</v>
      </c>
      <c r="J39" s="10" t="s">
        <v>115</v>
      </c>
    </row>
    <row r="40" spans="1:10" x14ac:dyDescent="0.35">
      <c r="A40" s="10" t="s">
        <v>12</v>
      </c>
      <c r="B40" s="10" t="s">
        <v>13</v>
      </c>
      <c r="C40" s="11">
        <v>44196</v>
      </c>
      <c r="D40" s="10" t="s">
        <v>93</v>
      </c>
      <c r="E40" s="10" t="s">
        <v>94</v>
      </c>
      <c r="F40" s="10" t="s">
        <v>95</v>
      </c>
      <c r="G40" s="10">
        <v>35050952</v>
      </c>
      <c r="H40" s="12">
        <v>-52929.79</v>
      </c>
      <c r="I40" s="10" t="s">
        <v>96</v>
      </c>
      <c r="J40" s="10" t="s">
        <v>116</v>
      </c>
    </row>
    <row r="41" spans="1:10" x14ac:dyDescent="0.35">
      <c r="A41" s="10" t="s">
        <v>12</v>
      </c>
      <c r="B41" s="10" t="s">
        <v>13</v>
      </c>
      <c r="C41" s="11">
        <v>44196</v>
      </c>
      <c r="D41" s="10" t="s">
        <v>19</v>
      </c>
      <c r="E41" s="10" t="s">
        <v>44</v>
      </c>
      <c r="F41" s="10" t="s">
        <v>20</v>
      </c>
      <c r="G41" s="10">
        <v>35067631</v>
      </c>
      <c r="H41" s="12">
        <v>142951.25</v>
      </c>
      <c r="I41" s="10" t="s">
        <v>50</v>
      </c>
      <c r="J41" s="10" t="s">
        <v>117</v>
      </c>
    </row>
    <row r="42" spans="1:10" x14ac:dyDescent="0.35">
      <c r="A42" s="10" t="s">
        <v>12</v>
      </c>
      <c r="B42" s="10" t="s">
        <v>13</v>
      </c>
      <c r="C42" s="11">
        <v>44196</v>
      </c>
      <c r="D42" s="10" t="s">
        <v>19</v>
      </c>
      <c r="E42" s="10" t="s">
        <v>17</v>
      </c>
      <c r="F42" s="10" t="s">
        <v>20</v>
      </c>
      <c r="G42" s="10">
        <v>35067635</v>
      </c>
      <c r="H42" s="12">
        <v>35298</v>
      </c>
      <c r="I42" s="10" t="s">
        <v>50</v>
      </c>
      <c r="J42" s="10" t="s">
        <v>118</v>
      </c>
    </row>
    <row r="43" spans="1:10" x14ac:dyDescent="0.35">
      <c r="A43" s="10" t="s">
        <v>12</v>
      </c>
      <c r="B43" s="10" t="s">
        <v>13</v>
      </c>
      <c r="C43" s="11">
        <v>44196</v>
      </c>
      <c r="D43" s="10" t="s">
        <v>26</v>
      </c>
      <c r="E43" s="10" t="s">
        <v>27</v>
      </c>
      <c r="F43" s="10" t="s">
        <v>30</v>
      </c>
      <c r="G43" s="10">
        <v>35083569</v>
      </c>
      <c r="H43" s="12">
        <v>25102.78</v>
      </c>
      <c r="I43" s="10" t="s">
        <v>67</v>
      </c>
      <c r="J43" s="10" t="s">
        <v>119</v>
      </c>
    </row>
    <row r="44" spans="1:10" x14ac:dyDescent="0.35">
      <c r="A44" s="10" t="s">
        <v>12</v>
      </c>
      <c r="B44" s="10" t="s">
        <v>13</v>
      </c>
      <c r="C44" s="11">
        <v>44196</v>
      </c>
      <c r="D44" s="10" t="s">
        <v>39</v>
      </c>
      <c r="E44" s="10" t="s">
        <v>40</v>
      </c>
      <c r="F44" s="10" t="s">
        <v>18</v>
      </c>
      <c r="G44" s="10">
        <v>35083582</v>
      </c>
      <c r="H44" s="12">
        <v>404745.44</v>
      </c>
      <c r="I44" s="10" t="s">
        <v>49</v>
      </c>
      <c r="J44" s="10">
        <v>7015801703</v>
      </c>
    </row>
    <row r="45" spans="1:10" x14ac:dyDescent="0.35">
      <c r="A45" s="10" t="s">
        <v>12</v>
      </c>
      <c r="B45" s="10" t="s">
        <v>13</v>
      </c>
      <c r="C45" s="11">
        <v>44196</v>
      </c>
      <c r="D45" s="10" t="s">
        <v>39</v>
      </c>
      <c r="E45" s="10" t="s">
        <v>40</v>
      </c>
      <c r="F45" s="10" t="s">
        <v>18</v>
      </c>
      <c r="G45" s="10">
        <v>35083583</v>
      </c>
      <c r="H45" s="12">
        <v>1982876.35</v>
      </c>
      <c r="I45" s="10" t="s">
        <v>49</v>
      </c>
      <c r="J45" s="10">
        <v>7015801704</v>
      </c>
    </row>
    <row r="46" spans="1:10" x14ac:dyDescent="0.35">
      <c r="A46" s="10" t="s">
        <v>12</v>
      </c>
      <c r="B46" s="10" t="s">
        <v>13</v>
      </c>
      <c r="C46" s="11">
        <v>44196</v>
      </c>
      <c r="D46" s="10" t="s">
        <v>39</v>
      </c>
      <c r="E46" s="10" t="s">
        <v>17</v>
      </c>
      <c r="F46" s="10" t="s">
        <v>120</v>
      </c>
      <c r="G46" s="10">
        <v>35083587</v>
      </c>
      <c r="H46" s="12">
        <v>-50000</v>
      </c>
      <c r="I46" s="10" t="s">
        <v>49</v>
      </c>
      <c r="J46" s="10" t="s">
        <v>121</v>
      </c>
    </row>
    <row r="47" spans="1:10" x14ac:dyDescent="0.35">
      <c r="A47" s="10" t="s">
        <v>12</v>
      </c>
      <c r="B47" s="10" t="s">
        <v>13</v>
      </c>
      <c r="C47" s="11">
        <v>44196</v>
      </c>
      <c r="D47" s="10" t="s">
        <v>122</v>
      </c>
      <c r="E47" s="10" t="s">
        <v>60</v>
      </c>
      <c r="F47" s="10" t="s">
        <v>123</v>
      </c>
      <c r="G47" s="10">
        <v>35094324</v>
      </c>
      <c r="H47" s="12">
        <f>60665.64+156.88</f>
        <v>60822.52</v>
      </c>
      <c r="I47" s="10" t="s">
        <v>49</v>
      </c>
      <c r="J47" s="10" t="s">
        <v>124</v>
      </c>
    </row>
    <row r="48" spans="1:10" x14ac:dyDescent="0.35">
      <c r="A48" s="10" t="s">
        <v>12</v>
      </c>
      <c r="B48" s="10" t="s">
        <v>13</v>
      </c>
      <c r="C48" s="11">
        <v>44196</v>
      </c>
      <c r="D48" s="10" t="s">
        <v>126</v>
      </c>
      <c r="E48" s="10" t="s">
        <v>125</v>
      </c>
      <c r="F48" s="10" t="s">
        <v>127</v>
      </c>
      <c r="G48" s="10">
        <v>35094556</v>
      </c>
      <c r="H48" s="12">
        <v>20306.099999999999</v>
      </c>
      <c r="I48" s="10" t="s">
        <v>49</v>
      </c>
      <c r="J48" s="10" t="s">
        <v>128</v>
      </c>
    </row>
    <row r="49" spans="1:10" x14ac:dyDescent="0.35">
      <c r="A49" s="10" t="s">
        <v>12</v>
      </c>
      <c r="B49" s="10" t="s">
        <v>13</v>
      </c>
      <c r="C49" s="11">
        <v>44196</v>
      </c>
      <c r="D49" s="10" t="s">
        <v>126</v>
      </c>
      <c r="E49" s="10" t="s">
        <v>125</v>
      </c>
      <c r="F49" s="10" t="s">
        <v>91</v>
      </c>
      <c r="G49" s="10">
        <v>35094565</v>
      </c>
      <c r="H49" s="12">
        <v>22333.23</v>
      </c>
      <c r="I49" s="10" t="s">
        <v>49</v>
      </c>
      <c r="J49" s="10" t="s">
        <v>129</v>
      </c>
    </row>
    <row r="50" spans="1:10" x14ac:dyDescent="0.35">
      <c r="A50" s="10" t="s">
        <v>12</v>
      </c>
      <c r="B50" s="10" t="s">
        <v>13</v>
      </c>
      <c r="C50" s="11">
        <v>44196</v>
      </c>
      <c r="D50" s="10" t="s">
        <v>130</v>
      </c>
      <c r="E50" s="10" t="s">
        <v>125</v>
      </c>
      <c r="F50" s="10" t="s">
        <v>131</v>
      </c>
      <c r="G50" s="10">
        <v>35094567</v>
      </c>
      <c r="H50" s="12">
        <v>-26533.46</v>
      </c>
      <c r="I50" s="10" t="s">
        <v>49</v>
      </c>
      <c r="J50" s="10" t="s">
        <v>132</v>
      </c>
    </row>
    <row r="51" spans="1:10" x14ac:dyDescent="0.35">
      <c r="A51" s="10" t="s">
        <v>12</v>
      </c>
      <c r="B51" s="10" t="s">
        <v>13</v>
      </c>
      <c r="C51" s="11">
        <v>44196</v>
      </c>
      <c r="D51" s="10" t="s">
        <v>130</v>
      </c>
      <c r="E51" s="10" t="s">
        <v>125</v>
      </c>
      <c r="F51" s="10" t="s">
        <v>131</v>
      </c>
      <c r="G51" s="10">
        <v>35094568</v>
      </c>
      <c r="H51" s="12">
        <f>47107.87+1811.7</f>
        <v>48919.57</v>
      </c>
      <c r="I51" s="10" t="s">
        <v>49</v>
      </c>
      <c r="J51" s="10" t="s">
        <v>133</v>
      </c>
    </row>
    <row r="52" spans="1:10" x14ac:dyDescent="0.35">
      <c r="A52" s="10" t="s">
        <v>12</v>
      </c>
      <c r="B52" s="10" t="s">
        <v>13</v>
      </c>
      <c r="C52" s="11">
        <v>44196</v>
      </c>
      <c r="D52" s="10" t="s">
        <v>19</v>
      </c>
      <c r="E52" s="10" t="s">
        <v>17</v>
      </c>
      <c r="F52" s="10" t="s">
        <v>20</v>
      </c>
      <c r="G52" s="10">
        <v>35119780</v>
      </c>
      <c r="H52" s="12">
        <v>1829048</v>
      </c>
      <c r="I52" s="10" t="s">
        <v>50</v>
      </c>
      <c r="J52" s="10" t="s">
        <v>134</v>
      </c>
    </row>
    <row r="53" spans="1:10" x14ac:dyDescent="0.35">
      <c r="A53" s="10" t="s">
        <v>12</v>
      </c>
      <c r="B53" s="10" t="s">
        <v>13</v>
      </c>
      <c r="C53" s="11">
        <v>44196</v>
      </c>
      <c r="D53" s="10" t="s">
        <v>19</v>
      </c>
      <c r="E53" s="10" t="s">
        <v>112</v>
      </c>
      <c r="F53" s="10" t="s">
        <v>20</v>
      </c>
      <c r="G53" s="10">
        <v>35128064</v>
      </c>
      <c r="H53" s="12">
        <v>25335</v>
      </c>
      <c r="I53" s="10" t="s">
        <v>50</v>
      </c>
      <c r="J53" s="10" t="s">
        <v>135</v>
      </c>
    </row>
  </sheetData>
  <sortState ref="A7:J57">
    <sortCondition ref="J7:J5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2021-01-08T11:50:43Z</dcterms:modified>
</cp:coreProperties>
</file>